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34\1 výzva\"/>
    </mc:Choice>
  </mc:AlternateContent>
  <xr:revisionPtr revIDLastSave="0" documentId="13_ncr:1_{C3888676-A752-4B1C-805F-1CE31E3FCFE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l="1"/>
  <c r="S7" i="1"/>
  <c r="R7" i="1" l="1"/>
  <c r="Q11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<sst xmlns="http://schemas.openxmlformats.org/spreadsheetml/2006/main" count="39" uniqueCount="38">
  <si>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</si>
  <si>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</si>
  <si>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</si>
  <si>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</si>
  <si>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</si>
  <si>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</si>
  <si>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</si>
  <si>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</si>
  <si>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</si>
  <si>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</si>
  <si>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</si>
  <si>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</si>
  <si>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</si>
  <si>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</si>
  <si>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38511000-0 - Elektronové mikroskopy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</si>
  <si>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</si>
  <si>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</si>
  <si>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</si>
  <si>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</si>
  <si>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</si>
  <si>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</si>
  <si>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</si>
  <si>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</si>
  <si>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</si>
  <si>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</si>
  <si>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</si>
  <si>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</si>
  <si>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</si>
  <si>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</si>
  <si>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</si>
  <si>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</si>
  <si>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034 - 2023 </t>
  </si>
  <si>
    <t>Stolní elektronový mikroskop</t>
  </si>
  <si>
    <t>Název projektu: PhD Infra ZČU
Registrační číslo projektu: CZ.02.01.01/00/22_012/0005200</t>
  </si>
  <si>
    <t>nejdříve 1.1.2024
nejpozději do 270 dnů od výzvy k plnění</t>
  </si>
  <si>
    <t>doc. Ing. František Steiner, Ph.D.,
Tel.: 37763 4535,
725 952 185,
E-mail: steiner@fel.zcu.cz</t>
  </si>
  <si>
    <t>Univerzitní 26, 
301 00 Plzeň, 
Fakulta elektrotechniká - Katedra materiálů a technologií,
místnost EC 106</t>
  </si>
  <si>
    <t>Stolní elektronový mikroskop:
Zobrazovací detektory: 
• Detektor zpětně odražených elektronů (BSD) 
• Detektor sekundárních elektronů (SED) 
• EDS detektor typu SDD s termoelektrickým chlazením bez použití kapalného dusíku umožňující detekci prvků C až U
Možnosti pozorování: 
• elektronový mód BSE, SE: rozsah zvětšení alespoň 200 až 300 000x 
• optický mód BF, DF: rozsah zvětšení alespoň 20 až 100x 
• rozlišení minimálně 8 nm 
Zdroj elektronů: 
• Zdroj s dlouhou životností typu CeB6 nebo LaB6 
Rozsah urychlovacích napětí: 
• minimálně 3 nastavitelné hodnoty v rozsahu 5 – 15 kV 
Držáky vzorků: 
• standardní držák pro ploché vzorky s redukcí náboje -  minimální velikost vzorku: průměr 25 mm, výška 30 mm 
• držák pro materiálografické výbrusy s redukcí náboje - minimální velikost vzorku: průměr 30 mm, výška 30 mm 
• ochrana detektoru fixní pracovní vzdáleností vzorku 
• možnost rychlé výměny vzorku, do 1 minuty
Další funkce přístroje: 
• mikroskop stolního typu, váha do 100 kg 
• možnost automatické zaostřování, regulace jasu a kontrastu 
• rozlišení snímků alespoň ve 4K s možností exportu do tiff, jpeg, png, docx 
• motorizovaný posun stolku v osách X,Y 
• rotace pozorovaného objektu (lze realizovat manuálně, motorizovaně nebo softwarově)
• měření na obrazech (na archivovaných snímcích i na živém obrazu)
Software pro ovládání EDS a prvkovou analýzu:
• automatická identifikace prvků
• přesné stanovení hmotnostních procent prvků
• možnost mapování prvků v obraze (mapping)
• možnost liniového snímání prvků (line scan)
• možnost rozšíření software o surface roughness analýzu
Součástí dodávky musí být všechna potřebná zařízení k provozu (např. vnější membránovou vývěvu, vnitřní turbomolekulární vývěvu apod.) včetně řídícího počítače (zahrnuje operační systém, SSD disk, 24” monitor, klávesnice a myš). Předinstalovaný řídící a zobrazovací software. Součástí dodávky je také příslušenství a spotřební materiál (základny pro vzorky, vodivé podložky, pinzeta,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</si>
</sst>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left" vertical="center" wrapText="1" indent="1"/>
    </xf>
    <xf numFmtId="0" fontId="9" fillId="4" borderId="9" xfId="0" applyFont="1" applyFill="1" applyBorder="1" applyAlignment="1">
      <alignment horizontal="left" vertical="center" wrapText="1" inden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  <protection locked="0"/>
    </xf>
    <xf numFmtId="0" fontId="14" fillId="5" borderId="9" xfId="0" applyFont="1" applyFill="1" applyBorder="1" applyAlignment="1" applyProtection="1">
      <alignment horizontal="center" vertical="center" wrapText="1"/>
      <protection locked="0"/>
    </xf>
    <xf numFmtId="164" fontId="14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51" zoomScaleNormal="51" workbookViewId="0">
      <selection activeCell="K2" sqref="K2"/>
    </sheetView>
  </sheetViews>
  <sheetFormatPr defaultRowHeight="15" x14ac:dyDescent="0.25"/>
  <cols>
    <col min="1" max="1" width="1.42578125" customWidth="1"/>
    <col min="2" max="2" width="5.7109375" customWidth="1"/>
    <col min="3" max="3" width="34.42578125" style="1" customWidth="1"/>
    <col min="4" max="4" width="11.7109375" style="2" customWidth="1"/>
    <col min="5" max="5" width="11.140625" style="3" customWidth="1"/>
    <col min="6" max="6" width="129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61.7109375" customWidth="1"/>
    <col min="11" max="11" width="24.5703125" customWidth="1"/>
    <col min="12" max="12" width="32.85546875" customWidth="1"/>
    <col min="13" max="13" width="33.1406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6.140625" style="5" customWidth="1"/>
  </cols>
  <sheetData>
    <row r="1" spans="1:21" ht="39.75" customHeight="1" x14ac:dyDescent="0.25">
      <c r="B1" s="39" t="s">
        <v>31</v>
      </c>
      <c r="C1" s="40"/>
      <c r="D1" s="4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5.5" customHeight="1" x14ac:dyDescent="0.25">
      <c r="B3" s="14"/>
      <c r="C3" s="12" t="s">
        <v>0</v>
      </c>
      <c r="D3" s="13"/>
      <c r="E3" s="13"/>
      <c r="F3" s="13"/>
      <c r="G3" s="41"/>
      <c r="H3" s="41"/>
      <c r="I3" s="41"/>
      <c r="J3" s="41"/>
      <c r="K3" s="41"/>
      <c r="L3" s="41"/>
      <c r="M3" s="41"/>
      <c r="N3" s="4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30</v>
      </c>
      <c r="K6" s="22" t="s">
        <v>20</v>
      </c>
      <c r="L6" s="34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9.5" customHeight="1" thickTop="1" x14ac:dyDescent="0.25">
      <c r="A7" s="25"/>
      <c r="B7" s="47">
        <v>1</v>
      </c>
      <c r="C7" s="49" t="s">
        <v>32</v>
      </c>
      <c r="D7" s="51">
        <v>1</v>
      </c>
      <c r="E7" s="53" t="s">
        <v>26</v>
      </c>
      <c r="F7" s="55" t="s">
        <v>37</v>
      </c>
      <c r="G7" s="77"/>
      <c r="H7" s="57" t="s">
        <v>28</v>
      </c>
      <c r="I7" s="53" t="s">
        <v>29</v>
      </c>
      <c r="J7" s="59" t="s">
        <v>33</v>
      </c>
      <c r="K7" s="61"/>
      <c r="L7" s="63" t="s">
        <v>35</v>
      </c>
      <c r="M7" s="63" t="s">
        <v>36</v>
      </c>
      <c r="N7" s="65" t="s">
        <v>34</v>
      </c>
      <c r="O7" s="69">
        <f>D7*P7</f>
        <v>3020000</v>
      </c>
      <c r="P7" s="67">
        <v>3020000</v>
      </c>
      <c r="Q7" s="79"/>
      <c r="R7" s="71">
        <f>D7*Q7</f>
        <v>0</v>
      </c>
      <c r="S7" s="73" t="str">
        <f t="shared" ref="S7" si="0">IF(ISNUMBER(Q7), IF(Q7&gt;P7,"NEVYHOVUJE","VYHOVUJE")," ")</f>
        <v xml:space="preserve"> </v>
      </c>
      <c r="T7" s="53"/>
      <c r="U7" s="75" t="s">
        <v>14</v>
      </c>
    </row>
    <row r="8" spans="1:21" ht="174.75" customHeight="1" thickBot="1" x14ac:dyDescent="0.3">
      <c r="A8" s="25"/>
      <c r="B8" s="48"/>
      <c r="C8" s="50"/>
      <c r="D8" s="52"/>
      <c r="E8" s="54"/>
      <c r="F8" s="56"/>
      <c r="G8" s="78"/>
      <c r="H8" s="58"/>
      <c r="I8" s="54"/>
      <c r="J8" s="60"/>
      <c r="K8" s="62"/>
      <c r="L8" s="64"/>
      <c r="M8" s="64"/>
      <c r="N8" s="66"/>
      <c r="O8" s="70"/>
      <c r="P8" s="68"/>
      <c r="Q8" s="80"/>
      <c r="R8" s="72"/>
      <c r="S8" s="74"/>
      <c r="T8" s="54"/>
      <c r="U8" s="76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42" t="s">
        <v>10</v>
      </c>
      <c r="C10" s="43"/>
      <c r="D10" s="43"/>
      <c r="E10" s="43"/>
      <c r="F10" s="43"/>
      <c r="G10" s="43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4" t="s">
        <v>12</v>
      </c>
      <c r="R10" s="45"/>
      <c r="S10" s="46"/>
      <c r="T10" s="20"/>
      <c r="U10" s="29"/>
    </row>
    <row r="11" spans="1:21" ht="33" customHeight="1" thickTop="1" thickBot="1" x14ac:dyDescent="0.3">
      <c r="B11" s="35" t="s">
        <v>13</v>
      </c>
      <c r="C11" s="35"/>
      <c r="D11" s="35"/>
      <c r="E11" s="35"/>
      <c r="F11" s="35"/>
      <c r="G11" s="35"/>
      <c r="H11" s="30"/>
      <c r="K11" s="7"/>
      <c r="L11" s="7"/>
      <c r="M11" s="7"/>
      <c r="N11" s="31"/>
      <c r="O11" s="31"/>
      <c r="P11" s="32">
        <f>SUM(O7:O7)</f>
        <v>3020000</v>
      </c>
      <c r="Q11" s="36">
        <f>SUM(R7:R7)</f>
        <v>0</v>
      </c>
      <c r="R11" s="37"/>
      <c r="S11" s="3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E7uqdkmkmdl6V/oLW02o6caWZC2qVK29I0mx/OCcrBEaCRncBjFYsBMMkF/OdF+EkreVQzRvih9KV7GFF6pYvA==" saltValue="dpUyJSN+KR3/mgcBKMMMYg==" spinCount="100000" sheet="1" objects="1" scenarios="1"/>
  <mergeCells count="26">
    <mergeCell ref="Q7:Q8"/>
    <mergeCell ref="R7:R8"/>
    <mergeCell ref="S7:S8"/>
    <mergeCell ref="T7:T8"/>
    <mergeCell ref="U7:U8"/>
    <mergeCell ref="L7:L8"/>
    <mergeCell ref="M7:M8"/>
    <mergeCell ref="N7:N8"/>
    <mergeCell ref="P7:P8"/>
    <mergeCell ref="O7:O8"/>
    <mergeCell ref="B11:G11"/>
    <mergeCell ref="Q11:S11"/>
    <mergeCell ref="B1:D1"/>
    <mergeCell ref="G3:N3"/>
    <mergeCell ref="B10:G10"/>
    <mergeCell ref="Q10:S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2023-10-20T10:51:17Z</cp:lastPrinted>
  <dcterms:created xsi:type="dcterms:W3CDTF">2014-03-05T12:43:32Z</dcterms:created>
  <dcterms:modified xsi:type="dcterms:W3CDTF">2023-10-20T11:32:58Z</dcterms:modified>
</cp:coreProperties>
</file>